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" windowWidth="11580" windowHeight="6540" activeTab="0"/>
  </bookViews>
  <sheets>
    <sheet name="Hoja1" sheetId="1" r:id="rId1"/>
  </sheets>
  <definedNames>
    <definedName name="COPA1600">'Hoja1'!$A$14:$L$23</definedName>
    <definedName name="TABLA_TIEMPOS">'Hoja1'!$A$6:$L$12</definedName>
    <definedName name="TOTAL_TIEMPOS">'Hoja1'!$L$6:$L$23</definedName>
  </definedNames>
  <calcPr fullCalcOnLoad="1"/>
</workbook>
</file>

<file path=xl/sharedStrings.xml><?xml version="1.0" encoding="utf-8"?>
<sst xmlns="http://schemas.openxmlformats.org/spreadsheetml/2006/main" count="28" uniqueCount="22">
  <si>
    <t>TRAMO 1</t>
  </si>
  <si>
    <t>TOTAL</t>
  </si>
  <si>
    <t>TRAMO 2</t>
  </si>
  <si>
    <t>TRAMO 3</t>
  </si>
  <si>
    <t>ROBER</t>
  </si>
  <si>
    <t>ANGEL</t>
  </si>
  <si>
    <t>1ª PASADA</t>
  </si>
  <si>
    <t>2ª PASADA</t>
  </si>
  <si>
    <t>SUB
TOTAL 1</t>
  </si>
  <si>
    <t>SUB
TOTAL 2</t>
  </si>
  <si>
    <t>SUB
TOTAL 3</t>
  </si>
  <si>
    <t>WRC</t>
  </si>
  <si>
    <t>IGNACIO</t>
  </si>
  <si>
    <t>MANUEL</t>
  </si>
  <si>
    <t>SUBARU</t>
  </si>
  <si>
    <t>DANI</t>
  </si>
  <si>
    <t>FORD FOCUS</t>
  </si>
  <si>
    <t>CHARLY</t>
  </si>
  <si>
    <t>JAVI GLEZ</t>
  </si>
  <si>
    <t>MITSUBISHI</t>
  </si>
  <si>
    <t>PEUGEUT 307</t>
  </si>
  <si>
    <t>XSARA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</si>
</sst>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0"/>
  </numFmts>
  <fonts count="10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5" borderId="0" xfId="0" applyFont="1" applyFill="1" applyAlignment="1">
      <alignment horizontal="right"/>
    </xf>
    <xf numFmtId="0" fontId="1" fillId="6" borderId="0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28575</xdr:rowOff>
    </xdr:from>
    <xdr:to>
      <xdr:col>7</xdr:col>
      <xdr:colOff>723900</xdr:colOff>
      <xdr:row>2</xdr:row>
      <xdr:rowOff>0</xdr:rowOff>
    </xdr:to>
    <xdr:sp macro="[0]!ORDENAR_TODOS">
      <xdr:nvSpPr>
        <xdr:cNvPr id="1" name="TextBox 1"/>
        <xdr:cNvSpPr txBox="1">
          <a:spLocks noChangeArrowheads="1"/>
        </xdr:cNvSpPr>
      </xdr:nvSpPr>
      <xdr:spPr>
        <a:xfrm>
          <a:off x="4581525" y="47625"/>
          <a:ext cx="2714625" cy="3714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ORDENAR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N39"/>
  <sheetViews>
    <sheetView tabSelected="1" zoomScale="75" zoomScaleNormal="75" workbookViewId="0" topLeftCell="A1">
      <selection activeCell="N6" sqref="N6"/>
    </sheetView>
  </sheetViews>
  <sheetFormatPr defaultColWidth="11.421875" defaultRowHeight="12.75"/>
  <cols>
    <col min="1" max="1" width="14.57421875" style="0" customWidth="1"/>
    <col min="2" max="2" width="17.8515625" style="0" bestFit="1" customWidth="1"/>
    <col min="3" max="3" width="12.00390625" style="0" customWidth="1"/>
    <col min="4" max="4" width="15.140625" style="0" bestFit="1" customWidth="1"/>
    <col min="5" max="5" width="11.7109375" style="0" bestFit="1" customWidth="1"/>
    <col min="6" max="6" width="13.7109375" style="0" bestFit="1" customWidth="1"/>
    <col min="7" max="7" width="13.57421875" style="0" bestFit="1" customWidth="1"/>
    <col min="9" max="9" width="13.7109375" style="0" bestFit="1" customWidth="1"/>
    <col min="10" max="10" width="12.00390625" style="0" customWidth="1"/>
    <col min="13" max="13" width="8.421875" style="15" customWidth="1"/>
    <col min="14" max="14" width="13.421875" style="0" bestFit="1" customWidth="1"/>
  </cols>
  <sheetData>
    <row r="3" spans="3:12" ht="20.25">
      <c r="C3" s="20" t="s">
        <v>0</v>
      </c>
      <c r="D3" s="21"/>
      <c r="E3" s="24" t="s">
        <v>8</v>
      </c>
      <c r="F3" s="22" t="s">
        <v>2</v>
      </c>
      <c r="G3" s="22"/>
      <c r="H3" s="26" t="s">
        <v>9</v>
      </c>
      <c r="I3" s="23" t="s">
        <v>3</v>
      </c>
      <c r="J3" s="23"/>
      <c r="K3" s="17" t="s">
        <v>10</v>
      </c>
      <c r="L3" s="19" t="s">
        <v>1</v>
      </c>
    </row>
    <row r="4" spans="3:12" ht="15.75" customHeight="1">
      <c r="C4" s="11" t="s">
        <v>6</v>
      </c>
      <c r="D4" s="11" t="s">
        <v>7</v>
      </c>
      <c r="E4" s="25"/>
      <c r="F4" s="9" t="s">
        <v>6</v>
      </c>
      <c r="G4" s="9" t="s">
        <v>7</v>
      </c>
      <c r="H4" s="27"/>
      <c r="I4" s="10" t="s">
        <v>6</v>
      </c>
      <c r="J4" s="10" t="s">
        <v>7</v>
      </c>
      <c r="K4" s="18"/>
      <c r="L4" s="19"/>
    </row>
    <row r="5" spans="1:12" ht="20.25">
      <c r="A5" s="8" t="s">
        <v>11</v>
      </c>
      <c r="B5" s="8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1">
      <c r="A6" s="5" t="s">
        <v>4</v>
      </c>
      <c r="B6" s="14" t="s">
        <v>21</v>
      </c>
      <c r="C6" s="1">
        <v>101.76</v>
      </c>
      <c r="D6" s="1">
        <v>99.34</v>
      </c>
      <c r="E6" s="1">
        <f aca="true" t="shared" si="0" ref="E6:E12">+C6+D6</f>
        <v>201.10000000000002</v>
      </c>
      <c r="F6" s="2">
        <v>54.447</v>
      </c>
      <c r="G6" s="2">
        <v>60.534</v>
      </c>
      <c r="H6" s="2">
        <f aca="true" t="shared" si="1" ref="H6:H12">+F6+G6</f>
        <v>114.981</v>
      </c>
      <c r="I6" s="3">
        <v>68.295</v>
      </c>
      <c r="J6" s="3">
        <v>66.025</v>
      </c>
      <c r="K6" s="3">
        <f aca="true" t="shared" si="2" ref="K6:K12">+I6+J6</f>
        <v>134.32</v>
      </c>
      <c r="L6" s="4">
        <f aca="true" t="shared" si="3" ref="L6:L12">+K6+H6+E6</f>
        <v>450.401</v>
      </c>
      <c r="M6" s="13">
        <f>IF(L6&gt;0,RANK(L6,TOTAL_TIEMPOS,1),"")</f>
        <v>1</v>
      </c>
      <c r="N6" s="16"/>
    </row>
    <row r="7" spans="1:14" ht="21">
      <c r="A7" s="5" t="s">
        <v>5</v>
      </c>
      <c r="B7" s="14" t="s">
        <v>19</v>
      </c>
      <c r="C7" s="1">
        <v>110.72</v>
      </c>
      <c r="D7" s="1">
        <v>105.11</v>
      </c>
      <c r="E7" s="1">
        <f t="shared" si="0"/>
        <v>215.82999999999998</v>
      </c>
      <c r="F7" s="2">
        <v>56.4</v>
      </c>
      <c r="G7" s="2">
        <v>55.295</v>
      </c>
      <c r="H7" s="2">
        <f t="shared" si="1"/>
        <v>111.695</v>
      </c>
      <c r="I7" s="3">
        <v>66.015</v>
      </c>
      <c r="J7" s="3">
        <v>65.415</v>
      </c>
      <c r="K7" s="3">
        <f t="shared" si="2"/>
        <v>131.43</v>
      </c>
      <c r="L7" s="4">
        <f t="shared" si="3"/>
        <v>458.955</v>
      </c>
      <c r="M7" s="13">
        <f aca="true" t="shared" si="4" ref="M7:M12">IF(L7&gt;0,RANK(L7,TOTAL_TIEMPOS,1),"")</f>
        <v>2</v>
      </c>
      <c r="N7" s="16">
        <f aca="true" t="shared" si="5" ref="N7:N12">+L7-L6</f>
        <v>8.553999999999974</v>
      </c>
    </row>
    <row r="8" spans="1:14" ht="21">
      <c r="A8" s="5" t="s">
        <v>17</v>
      </c>
      <c r="B8" s="14" t="s">
        <v>19</v>
      </c>
      <c r="C8" s="1">
        <v>109.96</v>
      </c>
      <c r="D8" s="1">
        <v>105.745</v>
      </c>
      <c r="E8" s="1">
        <f t="shared" si="0"/>
        <v>215.70499999999998</v>
      </c>
      <c r="F8" s="2">
        <v>54.37</v>
      </c>
      <c r="G8" s="2">
        <v>56.42</v>
      </c>
      <c r="H8" s="2">
        <f t="shared" si="1"/>
        <v>110.78999999999999</v>
      </c>
      <c r="I8" s="3">
        <v>68.01</v>
      </c>
      <c r="J8" s="3">
        <v>65.405</v>
      </c>
      <c r="K8" s="3">
        <f t="shared" si="2"/>
        <v>133.41500000000002</v>
      </c>
      <c r="L8" s="4">
        <f t="shared" si="3"/>
        <v>459.90999999999997</v>
      </c>
      <c r="M8" s="13">
        <f t="shared" si="4"/>
        <v>3</v>
      </c>
      <c r="N8" s="16">
        <f t="shared" si="5"/>
        <v>0.9549999999999841</v>
      </c>
    </row>
    <row r="9" spans="1:14" ht="21">
      <c r="A9" s="5" t="s">
        <v>13</v>
      </c>
      <c r="B9" s="14" t="s">
        <v>20</v>
      </c>
      <c r="C9" s="1">
        <v>101.747</v>
      </c>
      <c r="D9" s="1">
        <v>100.69</v>
      </c>
      <c r="E9" s="1">
        <f t="shared" si="0"/>
        <v>202.437</v>
      </c>
      <c r="F9" s="2">
        <v>63.859</v>
      </c>
      <c r="G9" s="2">
        <v>63.602</v>
      </c>
      <c r="H9" s="2">
        <f t="shared" si="1"/>
        <v>127.461</v>
      </c>
      <c r="I9" s="3">
        <v>74.435</v>
      </c>
      <c r="J9" s="3">
        <v>66.286</v>
      </c>
      <c r="K9" s="3">
        <f t="shared" si="2"/>
        <v>140.721</v>
      </c>
      <c r="L9" s="4">
        <f t="shared" si="3"/>
        <v>470.619</v>
      </c>
      <c r="M9" s="13">
        <f t="shared" si="4"/>
        <v>4</v>
      </c>
      <c r="N9" s="16">
        <f t="shared" si="5"/>
        <v>10.70900000000006</v>
      </c>
    </row>
    <row r="10" spans="1:14" ht="21">
      <c r="A10" s="5" t="s">
        <v>12</v>
      </c>
      <c r="B10" s="14" t="s">
        <v>14</v>
      </c>
      <c r="C10" s="1">
        <v>123.235</v>
      </c>
      <c r="D10" s="1">
        <v>118.5</v>
      </c>
      <c r="E10" s="1">
        <f t="shared" si="0"/>
        <v>241.735</v>
      </c>
      <c r="F10" s="2">
        <v>61.414</v>
      </c>
      <c r="G10" s="2">
        <v>64.992</v>
      </c>
      <c r="H10" s="2">
        <f t="shared" si="1"/>
        <v>126.406</v>
      </c>
      <c r="I10" s="3">
        <v>65.73</v>
      </c>
      <c r="J10" s="3">
        <v>73.875</v>
      </c>
      <c r="K10" s="3">
        <f t="shared" si="2"/>
        <v>139.60500000000002</v>
      </c>
      <c r="L10" s="4">
        <f t="shared" si="3"/>
        <v>507.74600000000004</v>
      </c>
      <c r="M10" s="13">
        <f t="shared" si="4"/>
        <v>5</v>
      </c>
      <c r="N10" s="16">
        <f t="shared" si="5"/>
        <v>37.12700000000001</v>
      </c>
    </row>
    <row r="11" spans="1:14" ht="21">
      <c r="A11" s="5" t="s">
        <v>18</v>
      </c>
      <c r="B11" s="14" t="s">
        <v>19</v>
      </c>
      <c r="C11" s="1">
        <v>127.17</v>
      </c>
      <c r="D11" s="1">
        <v>115.11</v>
      </c>
      <c r="E11" s="1">
        <f t="shared" si="0"/>
        <v>242.28</v>
      </c>
      <c r="F11" s="2">
        <v>58.721</v>
      </c>
      <c r="G11" s="2">
        <v>58.417</v>
      </c>
      <c r="H11" s="2">
        <f t="shared" si="1"/>
        <v>117.138</v>
      </c>
      <c r="I11" s="3">
        <v>74.445</v>
      </c>
      <c r="J11" s="3">
        <v>76.42</v>
      </c>
      <c r="K11" s="3">
        <f t="shared" si="2"/>
        <v>150.865</v>
      </c>
      <c r="L11" s="4">
        <f t="shared" si="3"/>
        <v>510.283</v>
      </c>
      <c r="M11" s="13">
        <f t="shared" si="4"/>
        <v>6</v>
      </c>
      <c r="N11" s="16">
        <f t="shared" si="5"/>
        <v>2.5369999999999777</v>
      </c>
    </row>
    <row r="12" spans="1:14" ht="21">
      <c r="A12" s="5" t="s">
        <v>15</v>
      </c>
      <c r="B12" s="14" t="s">
        <v>16</v>
      </c>
      <c r="C12" s="1">
        <v>143.115</v>
      </c>
      <c r="D12" s="1">
        <v>110.91</v>
      </c>
      <c r="E12" s="1">
        <f t="shared" si="0"/>
        <v>254.025</v>
      </c>
      <c r="F12" s="2">
        <v>63.792</v>
      </c>
      <c r="G12" s="2">
        <v>57.948</v>
      </c>
      <c r="H12" s="2">
        <f t="shared" si="1"/>
        <v>121.74000000000001</v>
      </c>
      <c r="I12" s="3">
        <v>86.655</v>
      </c>
      <c r="J12" s="3">
        <v>70.775</v>
      </c>
      <c r="K12" s="3">
        <f t="shared" si="2"/>
        <v>157.43</v>
      </c>
      <c r="L12" s="4">
        <f t="shared" si="3"/>
        <v>533.195</v>
      </c>
      <c r="M12" s="13">
        <f t="shared" si="4"/>
        <v>7</v>
      </c>
      <c r="N12" s="16">
        <f t="shared" si="5"/>
        <v>22.912000000000035</v>
      </c>
    </row>
    <row r="13" ht="12.75">
      <c r="M13"/>
    </row>
    <row r="14" ht="12.75">
      <c r="M14"/>
    </row>
    <row r="15" ht="12.75">
      <c r="M15"/>
    </row>
    <row r="16" ht="12.75">
      <c r="M16"/>
    </row>
    <row r="17" ht="12.75">
      <c r="M17"/>
    </row>
    <row r="18" ht="12.75">
      <c r="M18"/>
    </row>
    <row r="19" ht="12.75">
      <c r="M19"/>
    </row>
    <row r="20" ht="12.75">
      <c r="M20"/>
    </row>
    <row r="21" ht="12.75">
      <c r="M21"/>
    </row>
    <row r="22" ht="12.75">
      <c r="M22"/>
    </row>
    <row r="23" ht="12.75">
      <c r="M23"/>
    </row>
    <row r="25" ht="20.25">
      <c r="B25" s="12"/>
    </row>
    <row r="26" ht="20.25">
      <c r="B26" s="12"/>
    </row>
    <row r="27" ht="20.25">
      <c r="B27" s="12"/>
    </row>
    <row r="28" ht="20.25">
      <c r="B28" s="12"/>
    </row>
    <row r="29" ht="20.25">
      <c r="B29" s="12"/>
    </row>
    <row r="30" ht="20.25">
      <c r="B30" s="12"/>
    </row>
    <row r="31" ht="20.25">
      <c r="B31" s="12"/>
    </row>
    <row r="32" ht="20.25">
      <c r="B32" s="12"/>
    </row>
    <row r="33" ht="20.25">
      <c r="B33" s="12"/>
    </row>
    <row r="34" ht="20.25">
      <c r="B34" s="12"/>
    </row>
    <row r="35" ht="20.25">
      <c r="B35" s="12"/>
    </row>
    <row r="36" ht="20.25">
      <c r="B36" s="12"/>
    </row>
    <row r="37" ht="20.25">
      <c r="B37" s="12"/>
    </row>
    <row r="38" ht="20.25">
      <c r="B38" s="12"/>
    </row>
    <row r="39" ht="20.25">
      <c r="B39" s="12"/>
    </row>
  </sheetData>
  <mergeCells count="7">
    <mergeCell ref="K3:K4"/>
    <mergeCell ref="L3:L4"/>
    <mergeCell ref="C3:D3"/>
    <mergeCell ref="F3:G3"/>
    <mergeCell ref="I3:J3"/>
    <mergeCell ref="E3:E4"/>
    <mergeCell ref="H3:H4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puturru de 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de</dc:creator>
  <cp:keywords/>
  <dc:description/>
  <cp:lastModifiedBy>Manuel Fernando Lorenzo Vista</cp:lastModifiedBy>
  <dcterms:created xsi:type="dcterms:W3CDTF">2004-12-10T16:52:29Z</dcterms:created>
  <dcterms:modified xsi:type="dcterms:W3CDTF">2006-04-01T08:54:00Z</dcterms:modified>
  <cp:category/>
  <cp:version/>
  <cp:contentType/>
  <cp:contentStatus/>
</cp:coreProperties>
</file>